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<sst xmlns="http://schemas.openxmlformats.org/spreadsheetml/2006/main" count="226" uniqueCount="75">
  <si>
    <t>ЛЕНИНА 13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</si>
  <si>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</si>
  <si>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</si>
  <si>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</si>
  <si>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</si>
  <si>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</si>
  <si>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</si>
  <si>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</si>
  <si>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клапанов на канализационных стояках</t>
  </si>
  <si>
    <t>15шт.</t>
  </si>
  <si>
    <t>снятие показаний водомер</t>
  </si>
  <si>
    <t>содерж.по аварийн.обслуж.жилфонда</t>
  </si>
  <si>
    <t>замена вентиля</t>
  </si>
  <si>
    <t>м.ремонт водопровода</t>
  </si>
  <si>
    <t>выявление протечки по заявке</t>
  </si>
  <si>
    <t>февр</t>
  </si>
  <si>
    <t>прочистка фильтра</t>
  </si>
  <si>
    <t>март</t>
  </si>
  <si>
    <t>утепление перекрытия</t>
  </si>
  <si>
    <t>8,4м2</t>
  </si>
  <si>
    <t>ревизия эл.щита</t>
  </si>
  <si>
    <t>освещение т/узла</t>
  </si>
  <si>
    <t>ревизия вентиля</t>
  </si>
  <si>
    <t>апрель</t>
  </si>
  <si>
    <t>ревизия запорной арматуры</t>
  </si>
  <si>
    <t>май</t>
  </si>
  <si>
    <t>прочистка вентиляционных каналов</t>
  </si>
  <si>
    <t>20м/п</t>
  </si>
  <si>
    <t>ремонт системы отопления</t>
  </si>
  <si>
    <t>подвал</t>
  </si>
  <si>
    <t>промывка системы отопления</t>
  </si>
  <si>
    <t>июнь</t>
  </si>
  <si>
    <t>замена арматуры</t>
  </si>
  <si>
    <t>июль</t>
  </si>
  <si>
    <t>м.ремонт канализации</t>
  </si>
  <si>
    <t>ремонт водопровода -замена вентиля</t>
  </si>
  <si>
    <t>август</t>
  </si>
  <si>
    <t>ремонт козырька</t>
  </si>
  <si>
    <t>40м2</t>
  </si>
  <si>
    <t>2пл.</t>
  </si>
  <si>
    <t>сентяб</t>
  </si>
  <si>
    <t>обход т/у, подв.,откр.задв. при заполн.системы</t>
  </si>
  <si>
    <t>октябрь</t>
  </si>
  <si>
    <t>ремонт водопровода</t>
  </si>
  <si>
    <t>ремонт канализации-2,3м</t>
  </si>
  <si>
    <t>ремонт водопровода-замена вентиля</t>
  </si>
  <si>
    <t>9пд.</t>
  </si>
  <si>
    <t>ноябрь</t>
  </si>
  <si>
    <t>монтаж узла учета МОП</t>
  </si>
  <si>
    <t>декабрь</t>
  </si>
  <si>
    <t>замена светильников</t>
  </si>
  <si>
    <t>5,6 пд.</t>
  </si>
  <si>
    <t>ревизия эл.щита с заменой автомата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</si>
  <si>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</si>
  <si>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</si>
  <si>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</si>
  <si>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</si>
  <si>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</si>
  <si>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</si>
  <si>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13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</si>
  <si>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</si>
  <si>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</si>
  <si>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</si>
  <si>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</si>
  <si>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</si>
  <si>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</si>
  <si>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</si>
  <si>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утепление торцевой стены — 648 110 руб.</t>
  </si>
  <si>
    <t>по текущему  ремонту</t>
  </si>
  <si>
    <t>Дома № 13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</si>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</sst>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6.875" style="15" customWidth="1"/>
    <col min="3" max="3" width="8.00390625" style="15" customWidth="1"/>
    <col min="4" max="4" width="7.75390625" style="15" customWidth="1"/>
    <col min="5" max="5" width="15.00390625" style="15" customWidth="1"/>
    <col min="6" max="6" width="12.875" style="15" customWidth="1"/>
    <col min="7" max="7" width="10.875" style="15" customWidth="1"/>
    <col min="8" max="8" width="11.75390625" style="15" customWidth="1"/>
    <col min="9" max="9" width="7.875" style="15" customWidth="1"/>
    <col min="10" max="10" width="9.875" style="15" customWidth="1"/>
    <col min="11" max="11" width="11.125" style="15" customWidth="1"/>
    <col min="12" max="12" width="10.125" style="15" customWidth="1"/>
    <col min="13" max="13" width="8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/>
      <c r="G5" s="26" t="s">
        <v>9</v>
      </c>
      <c r="H5" s="27">
        <v>9596.06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33"/>
      <c r="H6" s="34"/>
      <c r="I6" s="35" t="s">
        <v>11</v>
      </c>
      <c r="J6" s="36"/>
      <c r="K6" s="36"/>
      <c r="L6" s="36"/>
      <c r="M6" s="37"/>
      <c r="N6" s="38">
        <v>22864.53</v>
      </c>
    </row>
    <row r="7" spans="1:14" ht="12.75">
      <c r="A7" s="32"/>
      <c r="B7" s="24"/>
      <c r="C7" s="16"/>
      <c r="D7" s="16"/>
      <c r="E7" s="16"/>
      <c r="F7" s="25"/>
      <c r="G7" s="33"/>
      <c r="H7" s="34"/>
      <c r="I7" s="39" t="s">
        <v>12</v>
      </c>
      <c r="J7" s="16"/>
      <c r="K7" s="16"/>
      <c r="L7" s="16"/>
      <c r="M7" s="25">
        <v>93</v>
      </c>
      <c r="N7" s="34">
        <v>756.14</v>
      </c>
    </row>
    <row r="8" spans="1:14" ht="12.75">
      <c r="A8" s="32"/>
      <c r="B8" s="24"/>
      <c r="C8" s="16"/>
      <c r="D8" s="16"/>
      <c r="E8" s="16"/>
      <c r="F8" s="25"/>
      <c r="G8" s="33"/>
      <c r="H8" s="34"/>
      <c r="I8" s="39" t="s">
        <v>13</v>
      </c>
      <c r="J8" s="16"/>
      <c r="K8" s="16"/>
      <c r="L8" s="16"/>
      <c r="M8" s="25">
        <v>78</v>
      </c>
      <c r="N8" s="34">
        <v>215.7</v>
      </c>
    </row>
    <row r="9" spans="1:14" ht="12.75">
      <c r="A9" s="32"/>
      <c r="B9" s="24"/>
      <c r="C9" s="16"/>
      <c r="D9" s="16"/>
      <c r="E9" s="16"/>
      <c r="F9" s="25"/>
      <c r="G9" s="33"/>
      <c r="H9" s="34"/>
      <c r="I9" s="39" t="s">
        <v>14</v>
      </c>
      <c r="J9" s="16"/>
      <c r="K9" s="16"/>
      <c r="L9" s="16"/>
      <c r="M9" s="25">
        <v>94</v>
      </c>
      <c r="N9" s="34">
        <v>113.61</v>
      </c>
    </row>
    <row r="10" spans="1:14" ht="12.75">
      <c r="A10" s="32"/>
      <c r="B10" s="24"/>
      <c r="C10" s="16"/>
      <c r="D10" s="16"/>
      <c r="E10" s="16"/>
      <c r="F10" s="25"/>
      <c r="G10" s="33"/>
      <c r="H10" s="40"/>
      <c r="I10" s="39"/>
      <c r="J10" s="16"/>
      <c r="K10" s="16"/>
      <c r="L10" s="16"/>
      <c r="M10" s="25"/>
      <c r="N10" s="41"/>
    </row>
    <row r="11" spans="1:14" ht="12.75">
      <c r="A11" s="42"/>
      <c r="B11" s="43"/>
      <c r="C11" s="44"/>
      <c r="D11" s="44"/>
      <c r="E11" s="44"/>
      <c r="F11" s="45"/>
      <c r="G11" s="43"/>
      <c r="H11" s="46">
        <f>SUM(H5:H10)</f>
        <v>9596.06</v>
      </c>
      <c r="I11" s="47"/>
      <c r="J11" s="48"/>
      <c r="K11" s="48"/>
      <c r="L11" s="48"/>
      <c r="M11" s="49"/>
      <c r="N11" s="46">
        <f>SUM(N6:N10)</f>
        <v>23949.98</v>
      </c>
    </row>
    <row r="12" spans="1:14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4" t="str">
        <f>A2</f>
        <v>ЛЕНИНА 13</v>
      </c>
      <c r="B13" s="14"/>
      <c r="C13" s="14"/>
      <c r="D13" s="14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8"/>
      <c r="B14" s="13" t="s">
        <v>1</v>
      </c>
      <c r="C14" s="13"/>
      <c r="D14" s="13"/>
      <c r="E14" s="13"/>
      <c r="F14" s="13"/>
      <c r="G14" s="13"/>
      <c r="H14" s="13"/>
      <c r="I14" s="12" t="s">
        <v>2</v>
      </c>
      <c r="J14" s="12"/>
      <c r="K14" s="12"/>
      <c r="L14" s="12"/>
      <c r="M14" s="12"/>
      <c r="N14" s="12"/>
    </row>
    <row r="15" spans="1:14" ht="12.75">
      <c r="A15" s="19" t="s">
        <v>3</v>
      </c>
      <c r="B15" s="11" t="s">
        <v>4</v>
      </c>
      <c r="C15" s="11"/>
      <c r="D15" s="11"/>
      <c r="E15" s="11"/>
      <c r="F15" s="11"/>
      <c r="G15" s="20" t="s">
        <v>5</v>
      </c>
      <c r="H15" s="21" t="s">
        <v>6</v>
      </c>
      <c r="I15" s="10" t="s">
        <v>4</v>
      </c>
      <c r="J15" s="10"/>
      <c r="K15" s="10"/>
      <c r="L15" s="10"/>
      <c r="M15" s="10"/>
      <c r="N15" s="22" t="s">
        <v>6</v>
      </c>
    </row>
    <row r="16" spans="1:14" ht="12.75">
      <c r="A16" s="23" t="s">
        <v>15</v>
      </c>
      <c r="B16" s="24"/>
      <c r="C16" s="16"/>
      <c r="D16" s="16"/>
      <c r="E16" s="16"/>
      <c r="F16" s="25"/>
      <c r="G16" s="33"/>
      <c r="H16" s="34">
        <v>0</v>
      </c>
      <c r="I16" s="28" t="s">
        <v>10</v>
      </c>
      <c r="J16" s="29"/>
      <c r="K16" s="29"/>
      <c r="L16" s="29"/>
      <c r="M16" s="30"/>
      <c r="N16" s="31"/>
    </row>
    <row r="17" spans="1:14" ht="12.75">
      <c r="A17" s="32"/>
      <c r="B17" s="24"/>
      <c r="C17" s="16"/>
      <c r="D17" s="16"/>
      <c r="E17" s="16"/>
      <c r="F17" s="25"/>
      <c r="G17" s="33"/>
      <c r="H17" s="34"/>
      <c r="I17" s="35" t="s">
        <v>11</v>
      </c>
      <c r="J17" s="36"/>
      <c r="K17" s="36"/>
      <c r="L17" s="36"/>
      <c r="M17" s="37"/>
      <c r="N17" s="38">
        <v>22864.53</v>
      </c>
    </row>
    <row r="18" spans="1:14" ht="12.75">
      <c r="A18" s="32"/>
      <c r="B18" s="24"/>
      <c r="C18" s="16"/>
      <c r="D18" s="16"/>
      <c r="E18" s="16"/>
      <c r="F18" s="25"/>
      <c r="G18" s="33"/>
      <c r="H18" s="34"/>
      <c r="I18" s="39" t="s">
        <v>16</v>
      </c>
      <c r="J18" s="16"/>
      <c r="K18" s="16"/>
      <c r="L18" s="16"/>
      <c r="M18" s="25">
        <v>78</v>
      </c>
      <c r="N18" s="34">
        <v>254.88</v>
      </c>
    </row>
    <row r="19" spans="1:14" ht="12.75">
      <c r="A19" s="32"/>
      <c r="B19" s="24"/>
      <c r="C19" s="16"/>
      <c r="D19" s="16"/>
      <c r="E19" s="16"/>
      <c r="F19" s="25"/>
      <c r="G19" s="33"/>
      <c r="H19" s="34"/>
      <c r="I19" s="39" t="s">
        <v>12</v>
      </c>
      <c r="J19" s="16"/>
      <c r="K19" s="16"/>
      <c r="L19" s="16"/>
      <c r="M19" s="25">
        <v>4</v>
      </c>
      <c r="N19" s="34">
        <v>760.98</v>
      </c>
    </row>
    <row r="20" spans="1:14" ht="12.75">
      <c r="A20" s="32"/>
      <c r="B20" s="24"/>
      <c r="C20" s="16"/>
      <c r="D20" s="16"/>
      <c r="E20" s="16"/>
      <c r="F20" s="25"/>
      <c r="G20" s="33"/>
      <c r="H20" s="34"/>
      <c r="I20" s="39" t="s">
        <v>12</v>
      </c>
      <c r="J20" s="16"/>
      <c r="K20" s="16"/>
      <c r="L20" s="16"/>
      <c r="M20" s="25">
        <v>16</v>
      </c>
      <c r="N20" s="34">
        <v>506.04</v>
      </c>
    </row>
    <row r="21" spans="1:14" ht="12.75">
      <c r="A21" s="32"/>
      <c r="B21" s="24"/>
      <c r="C21" s="16"/>
      <c r="D21" s="16"/>
      <c r="E21" s="16"/>
      <c r="F21" s="25"/>
      <c r="G21" s="33"/>
      <c r="H21" s="40"/>
      <c r="I21" s="39"/>
      <c r="J21" s="16"/>
      <c r="K21" s="16"/>
      <c r="L21" s="16"/>
      <c r="M21" s="25"/>
      <c r="N21" s="41"/>
    </row>
    <row r="22" spans="1:14" ht="12.75">
      <c r="A22" s="42"/>
      <c r="B22" s="43"/>
      <c r="C22" s="44"/>
      <c r="D22" s="44"/>
      <c r="E22" s="44"/>
      <c r="F22" s="45"/>
      <c r="G22" s="43"/>
      <c r="H22" s="46">
        <f>SUM(H16:H21)</f>
        <v>0</v>
      </c>
      <c r="I22" s="47"/>
      <c r="J22" s="48"/>
      <c r="K22" s="48"/>
      <c r="L22" s="48"/>
      <c r="M22" s="49"/>
      <c r="N22" s="46">
        <f>SUM(N17:N21)</f>
        <v>24386.43</v>
      </c>
    </row>
    <row r="23" spans="1:14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 t="str">
        <f>A13</f>
        <v>ЛЕНИНА 13</v>
      </c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8"/>
      <c r="B25" s="13" t="s">
        <v>1</v>
      </c>
      <c r="C25" s="13"/>
      <c r="D25" s="13"/>
      <c r="E25" s="13"/>
      <c r="F25" s="13"/>
      <c r="G25" s="13"/>
      <c r="H25" s="13"/>
      <c r="I25" s="12" t="s">
        <v>2</v>
      </c>
      <c r="J25" s="12"/>
      <c r="K25" s="12"/>
      <c r="L25" s="12"/>
      <c r="M25" s="12"/>
      <c r="N25" s="12"/>
    </row>
    <row r="26" spans="1:14" ht="12.75">
      <c r="A26" s="19" t="s">
        <v>3</v>
      </c>
      <c r="B26" s="11" t="s">
        <v>4</v>
      </c>
      <c r="C26" s="11"/>
      <c r="D26" s="11"/>
      <c r="E26" s="11"/>
      <c r="F26" s="11"/>
      <c r="G26" s="20" t="s">
        <v>5</v>
      </c>
      <c r="H26" s="21" t="s">
        <v>6</v>
      </c>
      <c r="I26" s="10" t="s">
        <v>4</v>
      </c>
      <c r="J26" s="10"/>
      <c r="K26" s="10"/>
      <c r="L26" s="10"/>
      <c r="M26" s="10"/>
      <c r="N26" s="22" t="s">
        <v>6</v>
      </c>
    </row>
    <row r="27" spans="1:14" ht="12.75">
      <c r="A27" s="23" t="s">
        <v>17</v>
      </c>
      <c r="B27" s="24" t="s">
        <v>18</v>
      </c>
      <c r="C27" s="16"/>
      <c r="D27" s="16"/>
      <c r="E27" s="16"/>
      <c r="F27" s="25">
        <v>114</v>
      </c>
      <c r="G27" s="33" t="s">
        <v>19</v>
      </c>
      <c r="H27" s="34">
        <v>22604.62</v>
      </c>
      <c r="I27" s="28" t="s">
        <v>10</v>
      </c>
      <c r="J27" s="29"/>
      <c r="K27" s="29"/>
      <c r="L27" s="29"/>
      <c r="M27" s="30"/>
      <c r="N27" s="31"/>
    </row>
    <row r="28" spans="1:14" ht="12.75">
      <c r="A28" s="32"/>
      <c r="B28" s="24" t="s">
        <v>20</v>
      </c>
      <c r="C28" s="16"/>
      <c r="D28" s="16"/>
      <c r="E28" s="16"/>
      <c r="F28" s="25">
        <v>17</v>
      </c>
      <c r="G28" s="33"/>
      <c r="H28" s="34">
        <v>498.7</v>
      </c>
      <c r="I28" s="35" t="s">
        <v>11</v>
      </c>
      <c r="J28" s="36"/>
      <c r="K28" s="36"/>
      <c r="L28" s="36"/>
      <c r="M28" s="37"/>
      <c r="N28" s="38">
        <v>22864.53</v>
      </c>
    </row>
    <row r="29" spans="1:14" ht="12.75">
      <c r="A29" s="32"/>
      <c r="B29" s="24" t="s">
        <v>21</v>
      </c>
      <c r="C29" s="16"/>
      <c r="D29" s="16"/>
      <c r="E29" s="16"/>
      <c r="F29" s="25"/>
      <c r="G29" s="33"/>
      <c r="H29" s="34">
        <v>7270.71</v>
      </c>
      <c r="I29" s="39" t="s">
        <v>12</v>
      </c>
      <c r="J29" s="16"/>
      <c r="K29" s="16"/>
      <c r="L29" s="16"/>
      <c r="M29" s="25"/>
      <c r="N29" s="34">
        <v>454.72</v>
      </c>
    </row>
    <row r="30" spans="1:14" ht="12.75">
      <c r="A30" s="32"/>
      <c r="B30" s="24" t="s">
        <v>20</v>
      </c>
      <c r="C30" s="16"/>
      <c r="D30" s="16"/>
      <c r="E30" s="16"/>
      <c r="F30" s="25">
        <v>53</v>
      </c>
      <c r="G30" s="33"/>
      <c r="H30" s="34">
        <v>498.7</v>
      </c>
      <c r="I30" s="39" t="s">
        <v>22</v>
      </c>
      <c r="J30" s="16"/>
      <c r="K30" s="16"/>
      <c r="L30" s="16"/>
      <c r="M30" s="25">
        <v>112</v>
      </c>
      <c r="N30" s="34">
        <v>336.15</v>
      </c>
    </row>
    <row r="31" spans="1:14" ht="12.75">
      <c r="A31" s="32"/>
      <c r="B31" s="24"/>
      <c r="C31" s="16"/>
      <c r="D31" s="16"/>
      <c r="E31" s="16"/>
      <c r="F31" s="25"/>
      <c r="G31" s="33"/>
      <c r="H31" s="40"/>
      <c r="I31" s="39"/>
      <c r="J31" s="16"/>
      <c r="K31" s="16"/>
      <c r="L31" s="16"/>
      <c r="M31" s="25"/>
      <c r="N31" s="41"/>
    </row>
    <row r="32" spans="1:14" ht="12.75">
      <c r="A32" s="42"/>
      <c r="B32" s="43"/>
      <c r="C32" s="44"/>
      <c r="D32" s="44"/>
      <c r="E32" s="44"/>
      <c r="F32" s="45"/>
      <c r="G32" s="43"/>
      <c r="H32" s="46">
        <f>SUM(H27:H31)</f>
        <v>30872.73</v>
      </c>
      <c r="I32" s="47"/>
      <c r="J32" s="48"/>
      <c r="K32" s="48"/>
      <c r="L32" s="48"/>
      <c r="M32" s="49"/>
      <c r="N32" s="46">
        <f>SUM(N28:N31)</f>
        <v>23655.4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A24</f>
        <v>ЛЕНИНА 13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23</v>
      </c>
      <c r="B37" s="24"/>
      <c r="C37" s="16"/>
      <c r="D37" s="16"/>
      <c r="E37" s="16"/>
      <c r="F37" s="25"/>
      <c r="G37" s="33"/>
      <c r="H37" s="34">
        <v>0</v>
      </c>
      <c r="I37" s="28" t="s">
        <v>10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33"/>
      <c r="H38" s="34"/>
      <c r="I38" s="35" t="s">
        <v>11</v>
      </c>
      <c r="J38" s="36"/>
      <c r="K38" s="36"/>
      <c r="L38" s="36"/>
      <c r="M38" s="37"/>
      <c r="N38" s="38">
        <v>22864.53</v>
      </c>
    </row>
    <row r="39" spans="1:14" ht="12.75">
      <c r="A39" s="32"/>
      <c r="B39" s="24"/>
      <c r="C39" s="16"/>
      <c r="D39" s="16"/>
      <c r="E39" s="16"/>
      <c r="F39" s="25"/>
      <c r="G39" s="33"/>
      <c r="H39" s="34"/>
      <c r="I39" s="39" t="s">
        <v>12</v>
      </c>
      <c r="J39" s="16"/>
      <c r="K39" s="16"/>
      <c r="L39" s="16"/>
      <c r="M39" s="25">
        <v>48</v>
      </c>
      <c r="N39" s="34">
        <v>454.74</v>
      </c>
    </row>
    <row r="40" spans="1:14" ht="12.75">
      <c r="A40" s="32"/>
      <c r="B40" s="24"/>
      <c r="C40" s="16"/>
      <c r="D40" s="16"/>
      <c r="E40" s="16"/>
      <c r="F40" s="25"/>
      <c r="G40" s="33"/>
      <c r="H40" s="34"/>
      <c r="I40" s="39" t="s">
        <v>24</v>
      </c>
      <c r="J40" s="16"/>
      <c r="K40" s="16"/>
      <c r="L40" s="16"/>
      <c r="M40" s="25">
        <v>44</v>
      </c>
      <c r="N40" s="34">
        <v>371.85</v>
      </c>
    </row>
    <row r="41" spans="1:14" ht="12.75">
      <c r="A41" s="32"/>
      <c r="B41" s="24"/>
      <c r="C41" s="16"/>
      <c r="D41" s="16"/>
      <c r="E41" s="16"/>
      <c r="F41" s="25"/>
      <c r="G41" s="33"/>
      <c r="H41" s="34"/>
      <c r="I41" s="39" t="s">
        <v>14</v>
      </c>
      <c r="J41" s="16"/>
      <c r="K41" s="16"/>
      <c r="L41" s="16"/>
      <c r="M41" s="25">
        <v>101</v>
      </c>
      <c r="N41" s="34">
        <v>127.44</v>
      </c>
    </row>
    <row r="42" spans="1:14" ht="12.75">
      <c r="A42" s="32"/>
      <c r="B42" s="24"/>
      <c r="C42" s="16"/>
      <c r="D42" s="16"/>
      <c r="E42" s="16"/>
      <c r="F42" s="25"/>
      <c r="G42" s="33"/>
      <c r="H42" s="40"/>
      <c r="I42" s="39"/>
      <c r="J42" s="16"/>
      <c r="K42" s="16"/>
      <c r="L42" s="16"/>
      <c r="M42" s="25"/>
      <c r="N42" s="41"/>
    </row>
    <row r="43" spans="1:14" ht="12.75">
      <c r="A43" s="42"/>
      <c r="B43" s="43"/>
      <c r="C43" s="44"/>
      <c r="D43" s="44"/>
      <c r="E43" s="44"/>
      <c r="F43" s="45"/>
      <c r="G43" s="43"/>
      <c r="H43" s="46">
        <f>SUM(H37:H42)</f>
        <v>0</v>
      </c>
      <c r="I43" s="47"/>
      <c r="J43" s="48"/>
      <c r="K43" s="48"/>
      <c r="L43" s="48"/>
      <c r="M43" s="49"/>
      <c r="N43" s="46">
        <f>SUM(N38:N42)</f>
        <v>23818.559999999998</v>
      </c>
    </row>
    <row r="44" spans="1:14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4" t="str">
        <f>A34</f>
        <v>ЛЕНИНА 13</v>
      </c>
      <c r="B45" s="14"/>
      <c r="C45" s="14"/>
      <c r="D45" s="14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8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9" t="s">
        <v>3</v>
      </c>
      <c r="B47" s="11" t="s">
        <v>4</v>
      </c>
      <c r="C47" s="11"/>
      <c r="D47" s="11"/>
      <c r="E47" s="11"/>
      <c r="F47" s="11"/>
      <c r="G47" s="20" t="s">
        <v>5</v>
      </c>
      <c r="H47" s="21" t="s">
        <v>6</v>
      </c>
      <c r="I47" s="10" t="s">
        <v>4</v>
      </c>
      <c r="J47" s="10"/>
      <c r="K47" s="10"/>
      <c r="L47" s="10"/>
      <c r="M47" s="10"/>
      <c r="N47" s="22" t="s">
        <v>6</v>
      </c>
    </row>
    <row r="48" spans="1:14" ht="12.75">
      <c r="A48" s="23" t="s">
        <v>25</v>
      </c>
      <c r="B48" s="24" t="s">
        <v>26</v>
      </c>
      <c r="C48" s="16"/>
      <c r="D48" s="16"/>
      <c r="E48" s="16"/>
      <c r="F48" s="25">
        <v>48</v>
      </c>
      <c r="G48" s="26" t="s">
        <v>27</v>
      </c>
      <c r="H48" s="34">
        <v>1275.08</v>
      </c>
      <c r="I48" s="28" t="s">
        <v>10</v>
      </c>
      <c r="J48" s="29"/>
      <c r="K48" s="29"/>
      <c r="L48" s="29"/>
      <c r="M48" s="30"/>
      <c r="N48" s="31"/>
    </row>
    <row r="49" spans="1:14" ht="12.75">
      <c r="A49" s="32"/>
      <c r="B49" s="24" t="s">
        <v>20</v>
      </c>
      <c r="C49" s="16"/>
      <c r="D49" s="16"/>
      <c r="E49" s="16"/>
      <c r="F49" s="25">
        <v>50</v>
      </c>
      <c r="G49" s="33"/>
      <c r="H49" s="34">
        <v>556.59</v>
      </c>
      <c r="I49" s="35" t="s">
        <v>11</v>
      </c>
      <c r="J49" s="36"/>
      <c r="K49" s="36"/>
      <c r="L49" s="36"/>
      <c r="M49" s="37"/>
      <c r="N49" s="38">
        <v>22864.53</v>
      </c>
    </row>
    <row r="50" spans="1:14" ht="12.75">
      <c r="A50" s="32"/>
      <c r="B50" s="24"/>
      <c r="C50" s="16"/>
      <c r="D50" s="16"/>
      <c r="E50" s="16"/>
      <c r="F50" s="25"/>
      <c r="G50" s="33"/>
      <c r="H50" s="34"/>
      <c r="I50" s="39" t="s">
        <v>28</v>
      </c>
      <c r="J50" s="16"/>
      <c r="K50" s="16"/>
      <c r="L50" s="16"/>
      <c r="M50" s="50" t="s">
        <v>29</v>
      </c>
      <c r="N50" s="34">
        <v>1460.12</v>
      </c>
    </row>
    <row r="51" spans="1:14" ht="12.75">
      <c r="A51" s="32"/>
      <c r="B51" s="24"/>
      <c r="C51" s="16"/>
      <c r="D51" s="16"/>
      <c r="E51" s="16"/>
      <c r="F51" s="25"/>
      <c r="G51" s="33"/>
      <c r="H51" s="34"/>
      <c r="I51" s="39" t="s">
        <v>30</v>
      </c>
      <c r="J51" s="16"/>
      <c r="K51" s="16"/>
      <c r="L51" s="16"/>
      <c r="M51" s="25"/>
      <c r="N51" s="34">
        <v>4056.51</v>
      </c>
    </row>
    <row r="52" spans="1:14" ht="12.75">
      <c r="A52" s="42"/>
      <c r="B52" s="43"/>
      <c r="C52" s="44"/>
      <c r="D52" s="44"/>
      <c r="E52" s="44"/>
      <c r="F52" s="45"/>
      <c r="G52" s="43"/>
      <c r="H52" s="46">
        <f>SUM(H48:H51)</f>
        <v>1831.67</v>
      </c>
      <c r="I52" s="47"/>
      <c r="J52" s="48"/>
      <c r="K52" s="48"/>
      <c r="L52" s="48"/>
      <c r="M52" s="49"/>
      <c r="N52" s="46">
        <f>SUM(N49:N51)</f>
        <v>28381.159999999996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A45</f>
        <v>ЛЕНИНА 13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31</v>
      </c>
      <c r="B57" s="24"/>
      <c r="C57" s="16"/>
      <c r="D57" s="16"/>
      <c r="E57" s="16"/>
      <c r="F57" s="25"/>
      <c r="G57" s="33"/>
      <c r="H57" s="34">
        <v>0</v>
      </c>
      <c r="I57" s="28" t="s">
        <v>10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33"/>
      <c r="H58" s="34"/>
      <c r="I58" s="35" t="s">
        <v>11</v>
      </c>
      <c r="J58" s="36"/>
      <c r="K58" s="36"/>
      <c r="L58" s="36"/>
      <c r="M58" s="37"/>
      <c r="N58" s="38">
        <v>22864.53</v>
      </c>
    </row>
    <row r="59" spans="1:14" ht="12.75">
      <c r="A59" s="32"/>
      <c r="B59" s="24"/>
      <c r="C59" s="16"/>
      <c r="D59" s="16"/>
      <c r="E59" s="16"/>
      <c r="F59" s="25"/>
      <c r="G59" s="33"/>
      <c r="H59" s="34"/>
      <c r="I59" s="39" t="s">
        <v>14</v>
      </c>
      <c r="J59" s="16"/>
      <c r="K59" s="16"/>
      <c r="L59" s="16"/>
      <c r="M59" s="25">
        <v>18</v>
      </c>
      <c r="N59" s="34">
        <v>127.44</v>
      </c>
    </row>
    <row r="60" spans="1:14" ht="12.75">
      <c r="A60" s="32"/>
      <c r="B60" s="24"/>
      <c r="C60" s="16"/>
      <c r="D60" s="16"/>
      <c r="E60" s="16"/>
      <c r="F60" s="25"/>
      <c r="G60" s="33"/>
      <c r="H60" s="34"/>
      <c r="I60" s="39" t="s">
        <v>13</v>
      </c>
      <c r="J60" s="16"/>
      <c r="K60" s="16"/>
      <c r="L60" s="16"/>
      <c r="M60" s="25">
        <v>12</v>
      </c>
      <c r="N60" s="34">
        <v>254.88</v>
      </c>
    </row>
    <row r="61" spans="1:14" ht="12.75">
      <c r="A61" s="32"/>
      <c r="B61" s="24"/>
      <c r="C61" s="16"/>
      <c r="D61" s="16"/>
      <c r="E61" s="16"/>
      <c r="F61" s="25"/>
      <c r="G61" s="33"/>
      <c r="H61" s="34"/>
      <c r="I61" s="39" t="s">
        <v>32</v>
      </c>
      <c r="J61" s="16"/>
      <c r="K61" s="16"/>
      <c r="L61" s="16"/>
      <c r="M61" s="25">
        <v>97</v>
      </c>
      <c r="N61" s="34">
        <v>458.58</v>
      </c>
    </row>
    <row r="62" spans="1:14" ht="12.75">
      <c r="A62" s="32"/>
      <c r="B62" s="24"/>
      <c r="C62" s="16"/>
      <c r="D62" s="16"/>
      <c r="E62" s="16"/>
      <c r="F62" s="25"/>
      <c r="G62" s="33"/>
      <c r="H62" s="40"/>
      <c r="I62" s="39"/>
      <c r="J62" s="16"/>
      <c r="K62" s="16"/>
      <c r="L62" s="16"/>
      <c r="M62" s="25"/>
      <c r="N62" s="41"/>
    </row>
    <row r="63" spans="1:14" ht="12.75">
      <c r="A63" s="42"/>
      <c r="B63" s="43"/>
      <c r="C63" s="44"/>
      <c r="D63" s="44"/>
      <c r="E63" s="44"/>
      <c r="F63" s="45"/>
      <c r="G63" s="43"/>
      <c r="H63" s="46">
        <f>SUM(H57:H62)</f>
        <v>0</v>
      </c>
      <c r="I63" s="47"/>
      <c r="J63" s="48"/>
      <c r="K63" s="48"/>
      <c r="L63" s="48"/>
      <c r="M63" s="49"/>
      <c r="N63" s="46">
        <f>SUM(N58:N62)</f>
        <v>23705.43</v>
      </c>
    </row>
    <row r="64" spans="1:14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4" t="str">
        <f>A54</f>
        <v>ЛЕНИНА 13</v>
      </c>
      <c r="B65" s="14"/>
      <c r="C65" s="14"/>
      <c r="D65" s="14"/>
      <c r="E65" s="51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33</v>
      </c>
      <c r="B68" s="24" t="s">
        <v>26</v>
      </c>
      <c r="C68" s="16"/>
      <c r="D68" s="16"/>
      <c r="E68" s="16"/>
      <c r="F68" s="25">
        <v>106</v>
      </c>
      <c r="G68" s="33"/>
      <c r="H68" s="34">
        <v>765.05</v>
      </c>
      <c r="I68" s="28" t="s">
        <v>10</v>
      </c>
      <c r="J68" s="29"/>
      <c r="K68" s="29"/>
      <c r="L68" s="29"/>
      <c r="M68" s="30"/>
      <c r="N68" s="31"/>
    </row>
    <row r="69" spans="1:14" ht="12.75">
      <c r="A69" s="32"/>
      <c r="B69" s="24"/>
      <c r="C69" s="16"/>
      <c r="D69" s="16"/>
      <c r="E69" s="16"/>
      <c r="F69" s="25"/>
      <c r="G69" s="33"/>
      <c r="H69" s="34"/>
      <c r="I69" s="35" t="s">
        <v>11</v>
      </c>
      <c r="J69" s="36"/>
      <c r="K69" s="36"/>
      <c r="L69" s="36"/>
      <c r="M69" s="37"/>
      <c r="N69" s="38">
        <v>22864.53</v>
      </c>
    </row>
    <row r="70" spans="1:14" ht="12.75">
      <c r="A70" s="32"/>
      <c r="B70" s="24"/>
      <c r="C70" s="16"/>
      <c r="D70" s="16"/>
      <c r="E70" s="16"/>
      <c r="F70" s="25"/>
      <c r="G70" s="33"/>
      <c r="H70" s="34"/>
      <c r="I70" s="39" t="s">
        <v>34</v>
      </c>
      <c r="J70" s="16"/>
      <c r="K70" s="16"/>
      <c r="L70" s="16"/>
      <c r="M70" s="25">
        <v>18</v>
      </c>
      <c r="N70" s="34">
        <v>359.76</v>
      </c>
    </row>
    <row r="71" spans="1:14" ht="12.75">
      <c r="A71" s="32"/>
      <c r="B71" s="24"/>
      <c r="C71" s="16"/>
      <c r="D71" s="16"/>
      <c r="E71" s="16"/>
      <c r="F71" s="25"/>
      <c r="G71" s="33"/>
      <c r="H71" s="34"/>
      <c r="I71" s="39" t="s">
        <v>35</v>
      </c>
      <c r="J71" s="16"/>
      <c r="K71" s="16"/>
      <c r="L71" s="16"/>
      <c r="M71" s="25">
        <v>42</v>
      </c>
      <c r="N71" s="34">
        <v>449.98</v>
      </c>
    </row>
    <row r="72" spans="1:14" ht="12.75">
      <c r="A72" s="32"/>
      <c r="B72" s="24"/>
      <c r="C72" s="16"/>
      <c r="D72" s="16"/>
      <c r="E72" s="16"/>
      <c r="F72" s="25"/>
      <c r="G72" s="33"/>
      <c r="H72" s="34"/>
      <c r="I72" s="39" t="s">
        <v>14</v>
      </c>
      <c r="J72" s="16"/>
      <c r="K72" s="16"/>
      <c r="L72" s="16"/>
      <c r="M72" s="25">
        <v>12</v>
      </c>
      <c r="N72" s="34">
        <v>127.44</v>
      </c>
    </row>
    <row r="73" spans="1:14" ht="12.75">
      <c r="A73" s="32"/>
      <c r="B73" s="24"/>
      <c r="C73" s="16"/>
      <c r="D73" s="16"/>
      <c r="E73" s="16"/>
      <c r="F73" s="50"/>
      <c r="G73" s="33"/>
      <c r="H73" s="34"/>
      <c r="I73" s="39" t="s">
        <v>14</v>
      </c>
      <c r="J73" s="16"/>
      <c r="K73" s="16"/>
      <c r="L73" s="16"/>
      <c r="M73" s="25">
        <v>38</v>
      </c>
      <c r="N73" s="34">
        <v>127.44</v>
      </c>
    </row>
    <row r="74" spans="1:14" ht="12.75">
      <c r="A74" s="32"/>
      <c r="B74" s="24"/>
      <c r="C74" s="16"/>
      <c r="D74" s="16"/>
      <c r="E74" s="16"/>
      <c r="F74" s="25"/>
      <c r="G74" s="33"/>
      <c r="H74" s="40"/>
      <c r="I74" s="39"/>
      <c r="J74" s="16"/>
      <c r="K74" s="16"/>
      <c r="L74" s="16"/>
      <c r="M74" s="25"/>
      <c r="N74" s="41"/>
    </row>
    <row r="75" spans="1:14" ht="12.75">
      <c r="A75" s="42"/>
      <c r="B75" s="43"/>
      <c r="C75" s="44"/>
      <c r="D75" s="44"/>
      <c r="E75" s="44"/>
      <c r="F75" s="45"/>
      <c r="G75" s="43"/>
      <c r="H75" s="46">
        <f>SUM(H68:H74)</f>
        <v>765.05</v>
      </c>
      <c r="I75" s="47"/>
      <c r="J75" s="48"/>
      <c r="K75" s="48"/>
      <c r="L75" s="48"/>
      <c r="M75" s="49"/>
      <c r="N75" s="46">
        <f>SUM(N69:N74)</f>
        <v>23929.149999999994</v>
      </c>
    </row>
    <row r="76" spans="1:14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4" t="str">
        <f>A65</f>
        <v>ЛЕНИНА 13</v>
      </c>
      <c r="B77" s="14"/>
      <c r="C77" s="14"/>
      <c r="D77" s="14"/>
      <c r="E77" s="51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36</v>
      </c>
      <c r="B80" s="24" t="s">
        <v>37</v>
      </c>
      <c r="C80" s="16"/>
      <c r="D80" s="16"/>
      <c r="E80" s="16"/>
      <c r="F80" s="25"/>
      <c r="G80" s="26" t="s">
        <v>38</v>
      </c>
      <c r="H80" s="52">
        <v>20472.5</v>
      </c>
      <c r="I80" s="28" t="s">
        <v>10</v>
      </c>
      <c r="J80" s="29"/>
      <c r="K80" s="29"/>
      <c r="L80" s="29"/>
      <c r="M80" s="30"/>
      <c r="N80" s="31"/>
    </row>
    <row r="81" spans="1:14" ht="12.75">
      <c r="A81" s="32"/>
      <c r="B81" s="24"/>
      <c r="C81" s="16"/>
      <c r="D81" s="16"/>
      <c r="E81" s="16"/>
      <c r="F81" s="25"/>
      <c r="G81" s="33"/>
      <c r="H81" s="52"/>
      <c r="I81" s="35" t="s">
        <v>11</v>
      </c>
      <c r="J81" s="36"/>
      <c r="K81" s="36"/>
      <c r="L81" s="36"/>
      <c r="M81" s="37"/>
      <c r="N81" s="38">
        <v>22864.53</v>
      </c>
    </row>
    <row r="82" spans="1:14" ht="12.75">
      <c r="A82" s="32"/>
      <c r="B82" s="24"/>
      <c r="C82" s="16"/>
      <c r="D82" s="16"/>
      <c r="E82" s="16"/>
      <c r="F82" s="25"/>
      <c r="G82" s="33"/>
      <c r="H82" s="52"/>
      <c r="I82" s="39" t="s">
        <v>24</v>
      </c>
      <c r="J82" s="16"/>
      <c r="K82" s="16"/>
      <c r="L82" s="16"/>
      <c r="M82" s="25">
        <v>1</v>
      </c>
      <c r="N82" s="34">
        <v>372.18</v>
      </c>
    </row>
    <row r="83" spans="1:14" ht="12.75">
      <c r="A83" s="32"/>
      <c r="B83" s="24"/>
      <c r="C83" s="16"/>
      <c r="D83" s="16"/>
      <c r="E83" s="16"/>
      <c r="F83" s="25"/>
      <c r="G83" s="33"/>
      <c r="H83" s="52"/>
      <c r="I83" s="39" t="s">
        <v>14</v>
      </c>
      <c r="J83" s="16"/>
      <c r="K83" s="16"/>
      <c r="L83" s="16"/>
      <c r="M83" s="50" t="s">
        <v>39</v>
      </c>
      <c r="N83" s="34">
        <v>127.44</v>
      </c>
    </row>
    <row r="84" spans="1:14" ht="12.75">
      <c r="A84" s="32"/>
      <c r="B84" s="24"/>
      <c r="C84" s="16"/>
      <c r="D84" s="16"/>
      <c r="E84" s="16"/>
      <c r="F84" s="25"/>
      <c r="G84" s="33"/>
      <c r="H84" s="53"/>
      <c r="I84" s="39"/>
      <c r="J84" s="16"/>
      <c r="K84" s="16"/>
      <c r="L84" s="16"/>
      <c r="M84" s="25"/>
      <c r="N84" s="41"/>
    </row>
    <row r="85" spans="1:14" ht="12.75">
      <c r="A85" s="42"/>
      <c r="B85" s="43"/>
      <c r="C85" s="44"/>
      <c r="D85" s="44"/>
      <c r="E85" s="44"/>
      <c r="F85" s="45"/>
      <c r="G85" s="43"/>
      <c r="H85" s="54">
        <f>SUM(H80:H84)</f>
        <v>20472.5</v>
      </c>
      <c r="I85" s="47"/>
      <c r="J85" s="48"/>
      <c r="K85" s="48"/>
      <c r="L85" s="48"/>
      <c r="M85" s="49"/>
      <c r="N85" s="46">
        <f>SUM(N81:N84)</f>
        <v>23364.149999999998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A77</f>
        <v>ЛЕНИНА 13</v>
      </c>
      <c r="B87" s="14"/>
      <c r="C87" s="14"/>
      <c r="D87" s="14"/>
      <c r="E87" s="51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40</v>
      </c>
      <c r="B90" s="24" t="s">
        <v>20</v>
      </c>
      <c r="C90" s="16"/>
      <c r="D90" s="16"/>
      <c r="E90" s="16"/>
      <c r="F90" s="25">
        <v>12</v>
      </c>
      <c r="G90" s="33"/>
      <c r="H90" s="34">
        <v>498.7</v>
      </c>
      <c r="I90" s="28" t="s">
        <v>10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33"/>
      <c r="H91" s="34"/>
      <c r="I91" s="35" t="s">
        <v>11</v>
      </c>
      <c r="J91" s="36"/>
      <c r="K91" s="36"/>
      <c r="L91" s="36"/>
      <c r="M91" s="37"/>
      <c r="N91" s="38">
        <v>22864.53</v>
      </c>
    </row>
    <row r="92" spans="1:14" ht="12.75">
      <c r="A92" s="32"/>
      <c r="B92" s="24"/>
      <c r="C92" s="16"/>
      <c r="D92" s="16"/>
      <c r="E92" s="16"/>
      <c r="F92" s="25"/>
      <c r="G92" s="33"/>
      <c r="H92" s="34"/>
      <c r="I92" s="39" t="s">
        <v>28</v>
      </c>
      <c r="J92" s="16"/>
      <c r="K92" s="16"/>
      <c r="L92" s="16"/>
      <c r="M92" s="25"/>
      <c r="N92" s="34">
        <v>2028.13</v>
      </c>
    </row>
    <row r="93" spans="1:14" ht="12.75">
      <c r="A93" s="32"/>
      <c r="B93" s="24"/>
      <c r="C93" s="16"/>
      <c r="D93" s="16"/>
      <c r="E93" s="16"/>
      <c r="F93" s="25"/>
      <c r="G93" s="33"/>
      <c r="H93" s="34"/>
      <c r="I93" s="39" t="s">
        <v>22</v>
      </c>
      <c r="J93" s="16"/>
      <c r="K93" s="16"/>
      <c r="L93" s="16"/>
      <c r="M93" s="25">
        <v>26</v>
      </c>
      <c r="N93" s="34">
        <v>336.01</v>
      </c>
    </row>
    <row r="94" spans="1:14" ht="12.75">
      <c r="A94" s="32"/>
      <c r="B94" s="24"/>
      <c r="C94" s="16"/>
      <c r="D94" s="16"/>
      <c r="E94" s="16"/>
      <c r="F94" s="25"/>
      <c r="G94" s="33"/>
      <c r="H94" s="34"/>
      <c r="I94" s="39" t="s">
        <v>41</v>
      </c>
      <c r="J94" s="16"/>
      <c r="K94" s="16"/>
      <c r="L94" s="16"/>
      <c r="M94" s="25"/>
      <c r="N94" s="34">
        <v>191.2</v>
      </c>
    </row>
    <row r="95" spans="1:14" ht="12.75">
      <c r="A95" s="32"/>
      <c r="B95" s="24"/>
      <c r="C95" s="16"/>
      <c r="D95" s="16"/>
      <c r="E95" s="16"/>
      <c r="F95" s="25"/>
      <c r="G95" s="33"/>
      <c r="H95" s="40"/>
      <c r="I95" s="39"/>
      <c r="J95" s="16"/>
      <c r="K95" s="16"/>
      <c r="L95" s="16"/>
      <c r="M95" s="25"/>
      <c r="N95" s="41"/>
    </row>
    <row r="96" spans="1:14" ht="12.75">
      <c r="A96" s="42"/>
      <c r="B96" s="43"/>
      <c r="C96" s="44"/>
      <c r="D96" s="44"/>
      <c r="E96" s="44"/>
      <c r="F96" s="45"/>
      <c r="G96" s="43"/>
      <c r="H96" s="46">
        <f>SUM(H90:H95)</f>
        <v>498.7</v>
      </c>
      <c r="I96" s="47"/>
      <c r="J96" s="48"/>
      <c r="K96" s="48"/>
      <c r="L96" s="48"/>
      <c r="M96" s="49"/>
      <c r="N96" s="46">
        <f>SUM(N91:N95)</f>
        <v>25419.87</v>
      </c>
    </row>
    <row r="97" spans="1:14" ht="12.75">
      <c r="A97" s="55"/>
      <c r="B97" s="44"/>
      <c r="C97" s="44"/>
      <c r="D97" s="44"/>
      <c r="E97" s="44"/>
      <c r="F97" s="44"/>
      <c r="G97" s="44"/>
      <c r="H97" s="46" t="e">
        <v>#NAME?</v>
      </c>
      <c r="I97" s="48"/>
      <c r="J97" s="48"/>
      <c r="K97" s="48"/>
      <c r="L97" s="48"/>
      <c r="M97" s="49"/>
      <c r="N97" s="46" t="e">
        <v>#NAME?</v>
      </c>
    </row>
    <row r="98" spans="1:14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2.75">
      <c r="A99" s="14" t="str">
        <f>A87</f>
        <v>ЛЕНИНА 13</v>
      </c>
      <c r="B99" s="14"/>
      <c r="C99" s="14"/>
      <c r="D99" s="14"/>
      <c r="E99" s="51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8"/>
      <c r="B100" s="13" t="s">
        <v>1</v>
      </c>
      <c r="C100" s="13"/>
      <c r="D100" s="13"/>
      <c r="E100" s="13"/>
      <c r="F100" s="13"/>
      <c r="G100" s="13"/>
      <c r="H100" s="13"/>
      <c r="I100" s="12" t="s">
        <v>2</v>
      </c>
      <c r="J100" s="12"/>
      <c r="K100" s="12"/>
      <c r="L100" s="12"/>
      <c r="M100" s="12"/>
      <c r="N100" s="12"/>
    </row>
    <row r="101" spans="1:14" ht="12.75">
      <c r="A101" s="19" t="s">
        <v>3</v>
      </c>
      <c r="B101" s="11" t="s">
        <v>4</v>
      </c>
      <c r="C101" s="11"/>
      <c r="D101" s="11"/>
      <c r="E101" s="11"/>
      <c r="F101" s="11"/>
      <c r="G101" s="20" t="s">
        <v>5</v>
      </c>
      <c r="H101" s="21" t="s">
        <v>6</v>
      </c>
      <c r="I101" s="10" t="s">
        <v>4</v>
      </c>
      <c r="J101" s="10"/>
      <c r="K101" s="10"/>
      <c r="L101" s="10"/>
      <c r="M101" s="10"/>
      <c r="N101" s="22" t="s">
        <v>6</v>
      </c>
    </row>
    <row r="102" spans="1:14" ht="12.75">
      <c r="A102" s="23" t="s">
        <v>42</v>
      </c>
      <c r="B102" s="24" t="s">
        <v>20</v>
      </c>
      <c r="C102" s="16"/>
      <c r="D102" s="16"/>
      <c r="E102" s="16"/>
      <c r="F102" s="25">
        <v>116</v>
      </c>
      <c r="G102" s="33"/>
      <c r="H102" s="34">
        <v>505.69</v>
      </c>
      <c r="I102" s="28" t="s">
        <v>10</v>
      </c>
      <c r="J102" s="29"/>
      <c r="K102" s="29"/>
      <c r="L102" s="29"/>
      <c r="M102" s="30"/>
      <c r="N102" s="31"/>
    </row>
    <row r="103" spans="1:14" ht="12.75">
      <c r="A103" s="32"/>
      <c r="B103" s="24"/>
      <c r="C103" s="16"/>
      <c r="D103" s="16"/>
      <c r="E103" s="16"/>
      <c r="F103" s="25"/>
      <c r="G103" s="33"/>
      <c r="H103" s="34"/>
      <c r="I103" s="35" t="s">
        <v>11</v>
      </c>
      <c r="J103" s="36"/>
      <c r="K103" s="36"/>
      <c r="L103" s="36"/>
      <c r="M103" s="37"/>
      <c r="N103" s="38">
        <v>22864.53</v>
      </c>
    </row>
    <row r="104" spans="1:14" ht="12.75">
      <c r="A104" s="32"/>
      <c r="B104" s="24"/>
      <c r="C104" s="16"/>
      <c r="D104" s="16"/>
      <c r="E104" s="16"/>
      <c r="F104" s="25"/>
      <c r="G104" s="33"/>
      <c r="H104" s="34"/>
      <c r="I104" s="39" t="s">
        <v>32</v>
      </c>
      <c r="J104" s="16"/>
      <c r="K104" s="16"/>
      <c r="L104" s="16"/>
      <c r="M104" s="25">
        <v>33</v>
      </c>
      <c r="N104" s="34">
        <v>449.97</v>
      </c>
    </row>
    <row r="105" spans="1:14" ht="12.75">
      <c r="A105" s="32"/>
      <c r="B105" s="24"/>
      <c r="C105" s="16"/>
      <c r="D105" s="16"/>
      <c r="E105" s="16"/>
      <c r="F105" s="25"/>
      <c r="G105" s="33"/>
      <c r="H105" s="34"/>
      <c r="I105" s="39" t="s">
        <v>28</v>
      </c>
      <c r="J105" s="16"/>
      <c r="K105" s="16"/>
      <c r="L105" s="16"/>
      <c r="M105" s="50" t="s">
        <v>29</v>
      </c>
      <c r="N105" s="34">
        <v>1152.73</v>
      </c>
    </row>
    <row r="106" spans="1:14" ht="12.75">
      <c r="A106" s="32"/>
      <c r="B106" s="24"/>
      <c r="C106" s="16"/>
      <c r="D106" s="16"/>
      <c r="E106" s="16"/>
      <c r="F106" s="25"/>
      <c r="G106" s="33"/>
      <c r="H106" s="34"/>
      <c r="I106" s="39" t="s">
        <v>43</v>
      </c>
      <c r="J106" s="16"/>
      <c r="K106" s="16"/>
      <c r="L106" s="16"/>
      <c r="M106" s="25">
        <v>41</v>
      </c>
      <c r="N106" s="34">
        <v>1078.52</v>
      </c>
    </row>
    <row r="107" spans="1:14" ht="12.75">
      <c r="A107" s="32"/>
      <c r="B107" s="24"/>
      <c r="C107" s="16"/>
      <c r="D107" s="16"/>
      <c r="E107" s="16"/>
      <c r="F107" s="50"/>
      <c r="G107" s="33"/>
      <c r="H107" s="34"/>
      <c r="I107" s="39" t="s">
        <v>44</v>
      </c>
      <c r="J107" s="16"/>
      <c r="K107" s="16"/>
      <c r="L107" s="16"/>
      <c r="M107" s="25">
        <v>19</v>
      </c>
      <c r="N107" s="34">
        <v>3874.51</v>
      </c>
    </row>
    <row r="108" spans="1:14" ht="12.75">
      <c r="A108" s="32"/>
      <c r="B108" s="24"/>
      <c r="C108" s="16"/>
      <c r="D108" s="16"/>
      <c r="E108" s="16"/>
      <c r="F108" s="25"/>
      <c r="G108" s="33"/>
      <c r="H108" s="34"/>
      <c r="I108" s="39" t="s">
        <v>14</v>
      </c>
      <c r="J108" s="16"/>
      <c r="K108" s="16"/>
      <c r="L108" s="16"/>
      <c r="M108" s="25">
        <v>77</v>
      </c>
      <c r="N108" s="34">
        <v>127.44</v>
      </c>
    </row>
    <row r="109" spans="1:14" ht="12.75">
      <c r="A109" s="32"/>
      <c r="B109" s="24"/>
      <c r="C109" s="16"/>
      <c r="D109" s="16"/>
      <c r="E109" s="16"/>
      <c r="F109" s="25"/>
      <c r="G109" s="33"/>
      <c r="H109" s="34"/>
      <c r="I109" s="39" t="s">
        <v>45</v>
      </c>
      <c r="J109" s="16"/>
      <c r="K109" s="16"/>
      <c r="L109" s="16"/>
      <c r="M109" s="50" t="s">
        <v>46</v>
      </c>
      <c r="N109" s="34">
        <v>1191.01</v>
      </c>
    </row>
    <row r="110" spans="1:14" ht="12.75">
      <c r="A110" s="32"/>
      <c r="B110" s="24"/>
      <c r="C110" s="16"/>
      <c r="D110" s="16"/>
      <c r="E110" s="16"/>
      <c r="F110" s="25"/>
      <c r="G110" s="33"/>
      <c r="H110" s="40"/>
      <c r="I110" s="39"/>
      <c r="J110" s="16"/>
      <c r="K110" s="16"/>
      <c r="L110" s="16"/>
      <c r="M110" s="25"/>
      <c r="N110" s="41"/>
    </row>
    <row r="111" spans="1:14" ht="12.75">
      <c r="A111" s="42"/>
      <c r="B111" s="43"/>
      <c r="C111" s="44"/>
      <c r="D111" s="44"/>
      <c r="E111" s="44"/>
      <c r="F111" s="45"/>
      <c r="G111" s="43"/>
      <c r="H111" s="46">
        <f>SUM(H102:H110)</f>
        <v>505.69</v>
      </c>
      <c r="I111" s="47"/>
      <c r="J111" s="48"/>
      <c r="K111" s="48"/>
      <c r="L111" s="48"/>
      <c r="M111" s="49"/>
      <c r="N111" s="46">
        <f>SUM(N103:N110)</f>
        <v>30738.71</v>
      </c>
    </row>
    <row r="112" spans="1:14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4" t="str">
        <f>A99</f>
        <v>ЛЕНИНА 13</v>
      </c>
      <c r="B113" s="14"/>
      <c r="C113" s="14"/>
      <c r="D113" s="14"/>
      <c r="E113" s="51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8"/>
      <c r="B114" s="13" t="s">
        <v>1</v>
      </c>
      <c r="C114" s="13"/>
      <c r="D114" s="13"/>
      <c r="E114" s="13"/>
      <c r="F114" s="13"/>
      <c r="G114" s="13"/>
      <c r="H114" s="13"/>
      <c r="I114" s="12" t="s">
        <v>2</v>
      </c>
      <c r="J114" s="12"/>
      <c r="K114" s="12"/>
      <c r="L114" s="12"/>
      <c r="M114" s="12"/>
      <c r="N114" s="12"/>
    </row>
    <row r="115" spans="1:14" ht="12.75">
      <c r="A115" s="19" t="s">
        <v>3</v>
      </c>
      <c r="B115" s="11" t="s">
        <v>4</v>
      </c>
      <c r="C115" s="11"/>
      <c r="D115" s="11"/>
      <c r="E115" s="11"/>
      <c r="F115" s="11"/>
      <c r="G115" s="20" t="s">
        <v>5</v>
      </c>
      <c r="H115" s="21" t="s">
        <v>6</v>
      </c>
      <c r="I115" s="10" t="s">
        <v>4</v>
      </c>
      <c r="J115" s="10"/>
      <c r="K115" s="10"/>
      <c r="L115" s="10"/>
      <c r="M115" s="10"/>
      <c r="N115" s="22" t="s">
        <v>6</v>
      </c>
    </row>
    <row r="116" spans="1:14" ht="12.75">
      <c r="A116" s="23" t="s">
        <v>47</v>
      </c>
      <c r="B116" s="24" t="s">
        <v>48</v>
      </c>
      <c r="C116" s="16"/>
      <c r="D116" s="16"/>
      <c r="E116" s="16"/>
      <c r="F116" s="25"/>
      <c r="G116" s="33"/>
      <c r="H116" s="52">
        <v>58069.07</v>
      </c>
      <c r="I116" s="28" t="s">
        <v>10</v>
      </c>
      <c r="J116" s="29"/>
      <c r="K116" s="29"/>
      <c r="L116" s="29"/>
      <c r="M116" s="30"/>
      <c r="N116" s="31"/>
    </row>
    <row r="117" spans="1:14" ht="12.75">
      <c r="A117" s="32"/>
      <c r="B117" s="24"/>
      <c r="C117" s="16"/>
      <c r="D117" s="16"/>
      <c r="E117" s="16"/>
      <c r="F117" s="25"/>
      <c r="G117" s="33"/>
      <c r="H117" s="52"/>
      <c r="I117" s="35" t="s">
        <v>11</v>
      </c>
      <c r="J117" s="36"/>
      <c r="K117" s="36"/>
      <c r="L117" s="36"/>
      <c r="M117" s="37"/>
      <c r="N117" s="38">
        <v>22864.53</v>
      </c>
    </row>
    <row r="118" spans="1:14" ht="12.75">
      <c r="A118" s="32"/>
      <c r="B118" s="24"/>
      <c r="C118" s="16"/>
      <c r="D118" s="16"/>
      <c r="E118" s="16"/>
      <c r="F118" s="25"/>
      <c r="G118" s="33"/>
      <c r="H118" s="53"/>
      <c r="I118" s="39"/>
      <c r="J118" s="16"/>
      <c r="K118" s="16"/>
      <c r="L118" s="16"/>
      <c r="M118" s="25"/>
      <c r="N118" s="41"/>
    </row>
    <row r="119" spans="1:14" ht="12.75">
      <c r="A119" s="42"/>
      <c r="B119" s="43"/>
      <c r="C119" s="44"/>
      <c r="D119" s="44"/>
      <c r="E119" s="44"/>
      <c r="F119" s="45"/>
      <c r="G119" s="43"/>
      <c r="H119" s="54">
        <f>SUM(H116:H118)</f>
        <v>58069.07</v>
      </c>
      <c r="I119" s="47"/>
      <c r="J119" s="48"/>
      <c r="K119" s="48"/>
      <c r="L119" s="48"/>
      <c r="M119" s="49"/>
      <c r="N119" s="46">
        <f>SUM(N117:N118)</f>
        <v>22864.53</v>
      </c>
    </row>
    <row r="120" spans="1:14" ht="12.7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2.75">
      <c r="A121" s="14" t="str">
        <f>A113</f>
        <v>ЛЕНИНА 13</v>
      </c>
      <c r="B121" s="14"/>
      <c r="C121" s="14"/>
      <c r="D121" s="14"/>
      <c r="E121" s="51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2.75">
      <c r="A122" s="18"/>
      <c r="B122" s="13" t="s">
        <v>1</v>
      </c>
      <c r="C122" s="13"/>
      <c r="D122" s="13"/>
      <c r="E122" s="13"/>
      <c r="F122" s="13"/>
      <c r="G122" s="13"/>
      <c r="H122" s="13"/>
      <c r="I122" s="12" t="s">
        <v>2</v>
      </c>
      <c r="J122" s="12"/>
      <c r="K122" s="12"/>
      <c r="L122" s="12"/>
      <c r="M122" s="12"/>
      <c r="N122" s="12"/>
    </row>
    <row r="123" spans="1:14" ht="12.75">
      <c r="A123" s="19" t="s">
        <v>3</v>
      </c>
      <c r="B123" s="11" t="s">
        <v>4</v>
      </c>
      <c r="C123" s="11"/>
      <c r="D123" s="11"/>
      <c r="E123" s="11"/>
      <c r="F123" s="11"/>
      <c r="G123" s="20" t="s">
        <v>5</v>
      </c>
      <c r="H123" s="21" t="s">
        <v>6</v>
      </c>
      <c r="I123" s="10" t="s">
        <v>4</v>
      </c>
      <c r="J123" s="10"/>
      <c r="K123" s="10"/>
      <c r="L123" s="10"/>
      <c r="M123" s="10"/>
      <c r="N123" s="22" t="s">
        <v>6</v>
      </c>
    </row>
    <row r="124" spans="1:14" ht="12.75">
      <c r="A124" s="23" t="s">
        <v>49</v>
      </c>
      <c r="B124" s="24" t="s">
        <v>50</v>
      </c>
      <c r="C124" s="16"/>
      <c r="D124" s="16"/>
      <c r="E124" s="16"/>
      <c r="F124" s="50" t="s">
        <v>51</v>
      </c>
      <c r="G124" s="33"/>
      <c r="H124" s="34">
        <v>7570.02</v>
      </c>
      <c r="I124" s="28" t="s">
        <v>10</v>
      </c>
      <c r="J124" s="29"/>
      <c r="K124" s="29"/>
      <c r="L124" s="29"/>
      <c r="M124" s="30"/>
      <c r="N124" s="31"/>
    </row>
    <row r="125" spans="1:14" ht="12.75">
      <c r="A125" s="32"/>
      <c r="B125" s="24" t="s">
        <v>20</v>
      </c>
      <c r="C125" s="16"/>
      <c r="D125" s="16"/>
      <c r="E125" s="16"/>
      <c r="F125" s="25">
        <v>111</v>
      </c>
      <c r="G125" s="33"/>
      <c r="H125" s="34">
        <v>2180.9</v>
      </c>
      <c r="I125" s="35" t="s">
        <v>11</v>
      </c>
      <c r="J125" s="36"/>
      <c r="K125" s="36"/>
      <c r="L125" s="36"/>
      <c r="M125" s="37"/>
      <c r="N125" s="38">
        <v>22864.53</v>
      </c>
    </row>
    <row r="126" spans="1:14" ht="12.75">
      <c r="A126" s="32"/>
      <c r="B126" s="24" t="s">
        <v>26</v>
      </c>
      <c r="C126" s="16"/>
      <c r="D126" s="16"/>
      <c r="E126" s="16"/>
      <c r="F126" s="25">
        <v>110</v>
      </c>
      <c r="G126" s="33"/>
      <c r="H126" s="34">
        <v>1163.23</v>
      </c>
      <c r="I126" s="39" t="s">
        <v>34</v>
      </c>
      <c r="J126" s="16"/>
      <c r="K126" s="16"/>
      <c r="L126" s="16"/>
      <c r="M126" s="25"/>
      <c r="N126" s="34">
        <v>788.12</v>
      </c>
    </row>
    <row r="127" spans="1:14" ht="12.75">
      <c r="A127" s="32"/>
      <c r="B127" s="24" t="s">
        <v>52</v>
      </c>
      <c r="C127" s="16"/>
      <c r="D127" s="16"/>
      <c r="E127" s="16"/>
      <c r="F127" s="25">
        <v>8</v>
      </c>
      <c r="G127" s="33"/>
      <c r="H127" s="34">
        <v>498.7</v>
      </c>
      <c r="I127" s="39" t="s">
        <v>28</v>
      </c>
      <c r="J127" s="16"/>
      <c r="K127" s="16"/>
      <c r="L127" s="16"/>
      <c r="M127" s="25">
        <v>71</v>
      </c>
      <c r="N127" s="34">
        <v>509.64</v>
      </c>
    </row>
    <row r="128" spans="1:14" ht="12.75">
      <c r="A128" s="32"/>
      <c r="B128" s="24"/>
      <c r="C128" s="16"/>
      <c r="D128" s="16"/>
      <c r="E128" s="16"/>
      <c r="F128" s="25"/>
      <c r="G128" s="33"/>
      <c r="H128" s="40"/>
      <c r="I128" s="39"/>
      <c r="J128" s="16"/>
      <c r="K128" s="16"/>
      <c r="L128" s="16"/>
      <c r="M128" s="25"/>
      <c r="N128" s="41"/>
    </row>
    <row r="129" spans="1:14" ht="12.75">
      <c r="A129" s="42"/>
      <c r="B129" s="43"/>
      <c r="C129" s="44"/>
      <c r="D129" s="44"/>
      <c r="E129" s="44"/>
      <c r="F129" s="45"/>
      <c r="G129" s="43"/>
      <c r="H129" s="46">
        <f>SUM(H124:H128)</f>
        <v>11412.85</v>
      </c>
      <c r="I129" s="47"/>
      <c r="J129" s="48"/>
      <c r="K129" s="48"/>
      <c r="L129" s="48"/>
      <c r="M129" s="49"/>
      <c r="N129" s="46">
        <f>SUM(N125:N128)</f>
        <v>24162.289999999997</v>
      </c>
    </row>
    <row r="130" spans="1:14" ht="12.75">
      <c r="A130" s="9" t="s">
        <v>53</v>
      </c>
      <c r="B130" s="9"/>
      <c r="C130" s="9"/>
      <c r="D130" s="9"/>
      <c r="E130" s="9"/>
      <c r="F130" s="9"/>
      <c r="G130" s="9"/>
      <c r="H130" s="8">
        <f>H11+H22+H32+H43+H52+H63+H75+H85+H96+H111+H119+H129</f>
        <v>134024.32</v>
      </c>
      <c r="I130" s="8"/>
      <c r="J130" s="56"/>
      <c r="K130" s="56"/>
      <c r="L130" s="56"/>
      <c r="M130" s="56"/>
      <c r="N130" s="56"/>
    </row>
    <row r="131" spans="1:14" ht="12.75">
      <c r="A131" s="9" t="s">
        <v>54</v>
      </c>
      <c r="B131" s="9"/>
      <c r="C131" s="9"/>
      <c r="D131" s="9"/>
      <c r="E131" s="9"/>
      <c r="F131" s="9"/>
      <c r="G131" s="9"/>
      <c r="H131" s="7">
        <f>N11+N22+N32+N43+N52+N63+N75+N85+N96+N111+N119+N129</f>
        <v>298375.66</v>
      </c>
      <c r="I131" s="7"/>
      <c r="J131" s="56"/>
      <c r="K131" s="56"/>
      <c r="L131" s="56"/>
      <c r="M131" s="56"/>
      <c r="N131" s="56"/>
    </row>
    <row r="132" spans="1:14" ht="12.75">
      <c r="A132" s="9" t="s">
        <v>55</v>
      </c>
      <c r="B132" s="9"/>
      <c r="C132" s="9"/>
      <c r="D132" s="9"/>
      <c r="E132" s="9"/>
      <c r="F132" s="9"/>
      <c r="G132" s="9"/>
      <c r="H132" s="6">
        <f>SUM(H130:H131)</f>
        <v>432399.98</v>
      </c>
      <c r="I132" s="6"/>
      <c r="J132" s="56"/>
      <c r="K132" s="56"/>
      <c r="L132" s="56"/>
      <c r="M132" s="56"/>
      <c r="N132" s="56"/>
    </row>
    <row r="133" spans="1:14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6" spans="1:10" ht="12.75">
      <c r="A136" s="14" t="s">
        <v>56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57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58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59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" t="s">
        <v>60</v>
      </c>
      <c r="B141" s="5"/>
      <c r="C141" s="58"/>
      <c r="D141" s="59"/>
      <c r="E141" s="58"/>
      <c r="F141" s="59"/>
      <c r="G141" s="58"/>
      <c r="H141" s="59"/>
      <c r="I141" s="5" t="s">
        <v>60</v>
      </c>
      <c r="J141" s="5"/>
    </row>
    <row r="142" spans="1:10" ht="12.75">
      <c r="A142" s="4" t="s">
        <v>61</v>
      </c>
      <c r="B142" s="4"/>
      <c r="C142" s="4" t="s">
        <v>62</v>
      </c>
      <c r="D142" s="4"/>
      <c r="E142" s="4" t="s">
        <v>63</v>
      </c>
      <c r="F142" s="4"/>
      <c r="G142" s="4" t="s">
        <v>64</v>
      </c>
      <c r="H142" s="4"/>
      <c r="I142" s="4" t="s">
        <v>61</v>
      </c>
      <c r="J142" s="4"/>
    </row>
    <row r="143" spans="1:10" ht="12.75">
      <c r="A143" s="3" t="s">
        <v>65</v>
      </c>
      <c r="B143" s="3"/>
      <c r="C143" s="61"/>
      <c r="D143" s="62"/>
      <c r="E143" s="61"/>
      <c r="F143" s="62"/>
      <c r="G143" s="61"/>
      <c r="H143" s="62"/>
      <c r="I143" s="3" t="s">
        <v>66</v>
      </c>
      <c r="J143" s="3"/>
    </row>
    <row r="144" spans="1:10" ht="12.75">
      <c r="A144" s="58"/>
      <c r="B144" s="63"/>
      <c r="C144" s="56"/>
      <c r="D144" s="56"/>
      <c r="E144" s="64"/>
      <c r="F144" s="56"/>
      <c r="G144" s="58"/>
      <c r="H144" s="63"/>
      <c r="I144" s="58"/>
      <c r="J144" s="63"/>
    </row>
    <row r="145" spans="1:10" ht="12.75">
      <c r="A145" s="2">
        <v>649229.36</v>
      </c>
      <c r="B145" s="2"/>
      <c r="C145" s="1">
        <v>0</v>
      </c>
      <c r="D145" s="1"/>
      <c r="E145" s="75">
        <v>13768.68</v>
      </c>
      <c r="F145" s="75"/>
      <c r="G145" s="75">
        <v>648110</v>
      </c>
      <c r="H145" s="75"/>
      <c r="I145" s="2">
        <f>A145+E145-G145</f>
        <v>14888.040000000037</v>
      </c>
      <c r="J145" s="2"/>
    </row>
    <row r="146" spans="1:10" ht="12.75">
      <c r="A146" s="61"/>
      <c r="B146" s="62"/>
      <c r="C146" s="65"/>
      <c r="D146" s="65"/>
      <c r="E146" s="61"/>
      <c r="F146" s="65"/>
      <c r="G146" s="61"/>
      <c r="H146" s="62"/>
      <c r="I146" s="61"/>
      <c r="J146" s="62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 t="s">
        <v>67</v>
      </c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14" t="s">
        <v>56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 t="s">
        <v>57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 t="s">
        <v>68</v>
      </c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 t="s">
        <v>69</v>
      </c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" t="s">
        <v>60</v>
      </c>
      <c r="B155" s="5"/>
      <c r="C155" s="66"/>
      <c r="D155" s="59"/>
      <c r="E155" s="76" t="s">
        <v>63</v>
      </c>
      <c r="F155" s="76"/>
      <c r="G155" s="76" t="s">
        <v>70</v>
      </c>
      <c r="H155" s="76"/>
      <c r="I155" s="67"/>
      <c r="J155" s="59"/>
    </row>
    <row r="156" spans="1:10" ht="12.75">
      <c r="A156" s="4" t="s">
        <v>61</v>
      </c>
      <c r="B156" s="4"/>
      <c r="C156" s="4" t="s">
        <v>62</v>
      </c>
      <c r="D156" s="4"/>
      <c r="E156" s="57" t="s">
        <v>71</v>
      </c>
      <c r="F156" s="57" t="s">
        <v>72</v>
      </c>
      <c r="G156" s="57" t="s">
        <v>73</v>
      </c>
      <c r="H156" s="57" t="s">
        <v>72</v>
      </c>
      <c r="I156" s="4" t="s">
        <v>60</v>
      </c>
      <c r="J156" s="4"/>
    </row>
    <row r="157" spans="1:10" ht="12.75">
      <c r="A157" s="3" t="s">
        <v>65</v>
      </c>
      <c r="B157" s="3"/>
      <c r="C157" s="68"/>
      <c r="D157" s="69"/>
      <c r="E157" s="60"/>
      <c r="F157" s="60" t="s">
        <v>74</v>
      </c>
      <c r="G157" s="60"/>
      <c r="H157" s="60" t="s">
        <v>74</v>
      </c>
      <c r="I157" s="3" t="s">
        <v>61</v>
      </c>
      <c r="J157" s="3"/>
    </row>
    <row r="158" spans="1:10" ht="12.75">
      <c r="A158" s="58"/>
      <c r="B158" s="63"/>
      <c r="C158" s="66"/>
      <c r="D158" s="59"/>
      <c r="E158" s="70"/>
      <c r="F158" s="70"/>
      <c r="G158" s="70"/>
      <c r="H158" s="70"/>
      <c r="I158" s="71"/>
      <c r="J158" s="72"/>
    </row>
    <row r="159" spans="1:10" ht="12.75">
      <c r="A159" s="2">
        <v>-502019.5</v>
      </c>
      <c r="B159" s="2"/>
      <c r="C159" s="2">
        <v>642179.52</v>
      </c>
      <c r="D159" s="2"/>
      <c r="E159" s="73">
        <v>534944.72</v>
      </c>
      <c r="F159" s="73">
        <v>87292.24</v>
      </c>
      <c r="G159" s="73">
        <f>H130+H131</f>
        <v>432399.98</v>
      </c>
      <c r="H159" s="73">
        <v>70558.99</v>
      </c>
      <c r="I159" s="2">
        <f>A159+E159-G159</f>
        <v>-399474.76</v>
      </c>
      <c r="J159" s="2"/>
    </row>
    <row r="160" spans="1:10" ht="12.75">
      <c r="A160" s="61"/>
      <c r="B160" s="62"/>
      <c r="C160" s="61"/>
      <c r="D160" s="62"/>
      <c r="E160" s="74"/>
      <c r="F160" s="74"/>
      <c r="G160" s="74"/>
      <c r="H160" s="74"/>
      <c r="I160" s="61"/>
      <c r="J160" s="62"/>
    </row>
  </sheetData>
  <sheetProtection/>
  <mergeCells count="99">
    <mergeCell ref="A159:B159"/>
    <mergeCell ref="C159:D159"/>
    <mergeCell ref="I159:J159"/>
    <mergeCell ref="A156:B156"/>
    <mergeCell ref="C156:D156"/>
    <mergeCell ref="I156:J156"/>
    <mergeCell ref="A157:B157"/>
    <mergeCell ref="I157:J157"/>
    <mergeCell ref="A150:J150"/>
    <mergeCell ref="A151:J151"/>
    <mergeCell ref="A152:J152"/>
    <mergeCell ref="A153:J153"/>
    <mergeCell ref="A155:B155"/>
    <mergeCell ref="E155:F155"/>
    <mergeCell ref="G155:H155"/>
    <mergeCell ref="A143:B143"/>
    <mergeCell ref="I143:J143"/>
    <mergeCell ref="A145:B145"/>
    <mergeCell ref="C145:D145"/>
    <mergeCell ref="E145:F145"/>
    <mergeCell ref="G145:H145"/>
    <mergeCell ref="I145:J145"/>
    <mergeCell ref="A142:B142"/>
    <mergeCell ref="C142:D142"/>
    <mergeCell ref="E142:F142"/>
    <mergeCell ref="G142:H142"/>
    <mergeCell ref="I142:J142"/>
    <mergeCell ref="A136:J136"/>
    <mergeCell ref="A137:J137"/>
    <mergeCell ref="A138:J138"/>
    <mergeCell ref="A139:J139"/>
    <mergeCell ref="A141:B141"/>
    <mergeCell ref="I141:J141"/>
    <mergeCell ref="A130:G130"/>
    <mergeCell ref="H130:I130"/>
    <mergeCell ref="A131:G131"/>
    <mergeCell ref="H131:I131"/>
    <mergeCell ref="A132:G132"/>
    <mergeCell ref="H132:I132"/>
    <mergeCell ref="A121:D121"/>
    <mergeCell ref="B122:H122"/>
    <mergeCell ref="I122:N122"/>
    <mergeCell ref="B123:F123"/>
    <mergeCell ref="I123:M123"/>
    <mergeCell ref="A113:D113"/>
    <mergeCell ref="B114:H114"/>
    <mergeCell ref="I114:N114"/>
    <mergeCell ref="B115:F115"/>
    <mergeCell ref="I115:M115"/>
    <mergeCell ref="A99:D99"/>
    <mergeCell ref="B100:H100"/>
    <mergeCell ref="I100:N100"/>
    <mergeCell ref="B101:F101"/>
    <mergeCell ref="I101:M101"/>
    <mergeCell ref="A87:D87"/>
    <mergeCell ref="B88:H88"/>
    <mergeCell ref="I88:N88"/>
    <mergeCell ref="B89:F89"/>
    <mergeCell ref="I89:M89"/>
    <mergeCell ref="A77:D77"/>
    <mergeCell ref="B78:H78"/>
    <mergeCell ref="I78:N78"/>
    <mergeCell ref="B79:F79"/>
    <mergeCell ref="I79:M79"/>
    <mergeCell ref="A65:D65"/>
    <mergeCell ref="B66:H66"/>
    <mergeCell ref="I66:N66"/>
    <mergeCell ref="B67:F67"/>
    <mergeCell ref="I67:M67"/>
    <mergeCell ref="A54:D54"/>
    <mergeCell ref="B55:H55"/>
    <mergeCell ref="I55:N55"/>
    <mergeCell ref="B56:F56"/>
    <mergeCell ref="I56:M56"/>
    <mergeCell ref="A45:D45"/>
    <mergeCell ref="B46:H46"/>
    <mergeCell ref="I46:N46"/>
    <mergeCell ref="B47:F47"/>
    <mergeCell ref="I47:M47"/>
    <mergeCell ref="A34:D34"/>
    <mergeCell ref="B35:H35"/>
    <mergeCell ref="I35:N35"/>
    <mergeCell ref="B36:F36"/>
    <mergeCell ref="I36:M36"/>
    <mergeCell ref="A24:D24"/>
    <mergeCell ref="B25:H25"/>
    <mergeCell ref="I25:N25"/>
    <mergeCell ref="B26:F26"/>
    <mergeCell ref="I26:M26"/>
    <mergeCell ref="A13:D13"/>
    <mergeCell ref="B14:H14"/>
    <mergeCell ref="I14:N14"/>
    <mergeCell ref="B15:F15"/>
    <mergeCell ref="I15:M15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2015-03-27T08:04:21Z</dcterms:created>
  <dcterms:modified xsi:type="dcterms:W3CDTF">2015-03-27T08:04:22Z</dcterms:modified>
  <cp:category/>
  <cp:version/>
  <cp:contentType/>
  <cp:contentStatus/>
</cp:coreProperties>
</file>